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O SÁNCHEZ\Documents\estados financieros 2020\CIERRE\CIERRE\DICIEMBRE\"/>
    </mc:Choice>
  </mc:AlternateContent>
  <bookViews>
    <workbookView xWindow="0" yWindow="0" windowWidth="19180" windowHeight="7260"/>
  </bookViews>
  <sheets>
    <sheet name="Sheet" sheetId="1" r:id="rId1"/>
  </sheets>
  <definedNames>
    <definedName name="_xlnm.Print_Area" localSheetId="0">Sheet!$A$1:$Y$86</definedName>
    <definedName name="_xlnm.Print_Titles" localSheetId="0">Sheet!$1:$16</definedName>
  </definedNames>
  <calcPr calcId="152511"/>
</workbook>
</file>

<file path=xl/calcChain.xml><?xml version="1.0" encoding="utf-8"?>
<calcChain xmlns="http://schemas.openxmlformats.org/spreadsheetml/2006/main">
  <c r="U64" i="1" l="1"/>
  <c r="Q64" i="1"/>
  <c r="U63" i="1"/>
  <c r="Q63" i="1"/>
  <c r="U61" i="1"/>
  <c r="U57" i="1"/>
  <c r="Q61" i="1"/>
  <c r="Q57" i="1"/>
  <c r="U54" i="1"/>
  <c r="U53" i="1"/>
  <c r="U52" i="1"/>
  <c r="U51" i="1"/>
  <c r="U47" i="1"/>
  <c r="Q54" i="1"/>
  <c r="Q53" i="1"/>
  <c r="N53" i="1"/>
  <c r="Q52" i="1"/>
  <c r="Q51" i="1"/>
  <c r="Q47" i="1"/>
  <c r="N61" i="1"/>
  <c r="N57" i="1"/>
  <c r="N51" i="1"/>
  <c r="N47" i="1"/>
  <c r="U22" i="1"/>
  <c r="U25" i="1"/>
  <c r="U24" i="1"/>
  <c r="Q22" i="1"/>
  <c r="U21" i="1"/>
  <c r="U27" i="1" s="1"/>
  <c r="U28" i="1" s="1"/>
  <c r="U29" i="1" s="1"/>
  <c r="Q27" i="1"/>
  <c r="Q28" i="1" s="1"/>
  <c r="Q29" i="1" s="1"/>
  <c r="N27" i="1"/>
  <c r="Q21" i="1"/>
  <c r="Q24" i="1"/>
  <c r="U19" i="1" l="1"/>
  <c r="U18" i="1"/>
  <c r="Q18" i="1"/>
  <c r="N18" i="1"/>
</calcChain>
</file>

<file path=xl/sharedStrings.xml><?xml version="1.0" encoding="utf-8"?>
<sst xmlns="http://schemas.openxmlformats.org/spreadsheetml/2006/main" count="107" uniqueCount="66">
  <si>
    <t>LOMA DE LAS LIEBRES # 180, FRACC. LOMAS DEL SUR</t>
  </si>
  <si>
    <t>MORELIA, MICHOACAN</t>
  </si>
  <si>
    <t>Concepto</t>
  </si>
  <si>
    <t>A. Ingresos Totales ( A = A1+A2+A3)</t>
  </si>
  <si>
    <t xml:space="preserve">   A1.Ingresos de Libre Disposición</t>
  </si>
  <si>
    <t xml:space="preserve">   A2. Transferencias Federales Etiquetadas</t>
  </si>
  <si>
    <t xml:space="preserve">   A3. Financiamiento Neto</t>
  </si>
  <si>
    <t>B. Egresos Presupuestarios (B = B1+B2)</t>
  </si>
  <si>
    <t xml:space="preserve">   B1. Gasto No Etiquetado (sin incluir Amortización de la Deuda Pública)</t>
  </si>
  <si>
    <t xml:space="preserve">   B2. Gasto Etiquetado (sin incluir Amortización de la Deuda Pública)</t>
  </si>
  <si>
    <t>C.Remanentes del Ejercicio Anterior ( C = C1 + C 2)</t>
  </si>
  <si>
    <t xml:space="preserve">   C1. Remanentes de Ingresos de Libre Disposición aplicados en el periodo</t>
  </si>
  <si>
    <t xml:space="preserve">   C2. Remanentes de Transferencias Federales Etiquetadas Aplicados en el periodo</t>
  </si>
  <si>
    <t>I. Balance Presupuestario (I = A-B + C ))</t>
  </si>
  <si>
    <t>II. Balance Presupuestario sin Financiamiento Neto (II= I - A3)</t>
  </si>
  <si>
    <t>III. Balance Presupuestario sin Financiamiento Neto y sin Remanentes del Ejercicio Anterior</t>
  </si>
  <si>
    <t/>
  </si>
  <si>
    <t>E. Intereses,Comisiones y Gastos de la Deuda ( E = E1 + E2 )</t>
  </si>
  <si>
    <t xml:space="preserve">   E1. Intereses, Comisiones y gastos de la Deuda con Gasto No Etiquetado</t>
  </si>
  <si>
    <t xml:space="preserve">   E2. Intereses, Comisiones y gastos de la Deuda con Gasto Etiquetado</t>
  </si>
  <si>
    <t>IV. Balance Primario ( IV = III + E )</t>
  </si>
  <si>
    <t>F. Financiamiento ( F = F1 + F2 )</t>
  </si>
  <si>
    <t xml:space="preserve">   F1. Financiamiento con Fuente de Pago de Ingresos de Libre Disposición</t>
  </si>
  <si>
    <t xml:space="preserve">   F2. Financiemiento con Fuente de Pago de Transferencias Federales Etiquetadas</t>
  </si>
  <si>
    <t>G. Amortización de la Deuda ( G = G1 + G2 )</t>
  </si>
  <si>
    <t xml:space="preserve">   G1. Amortización de la Deuda Pública con Gasto No Etiquetado</t>
  </si>
  <si>
    <t xml:space="preserve">   G2. Amortización de la Deuda Pública con Gasto Etiquetado</t>
  </si>
  <si>
    <t>A3. Financiamiento Neto ( A3 = F - G )</t>
  </si>
  <si>
    <t>A1. Ingresos de Libre Disposición</t>
  </si>
  <si>
    <t>A3.1 Financiamiento Neto con Fuente de Pago de Ingresos de Libre Dispocisión (A3.1 = F1-G1)</t>
  </si>
  <si>
    <t>B1. Gasto No Etiquetado (sin incluir Amortización de la Deuda Pública)</t>
  </si>
  <si>
    <t>C1. Remanentes de Ingresos de Libre Disposición Aplicados en el Periodo</t>
  </si>
  <si>
    <t>V. Balance Presupuestario de Recursos Disponibles ( V= A1+A3.1 - B1+C1 )</t>
  </si>
  <si>
    <t>VI. Balance Presupuestario de Recursos Disponibles sin Financiamiento Neto (VI = V - A3.1)</t>
  </si>
  <si>
    <t>A2. Transferencias Federales Etiquetadas</t>
  </si>
  <si>
    <t>A3.2 Financiamiento Neto con Fuente de Pago de Trasferencias Federales Etiquetadas (A3.2 = F2 - G2 )</t>
  </si>
  <si>
    <t xml:space="preserve">   F2. Financiamiento con Fuente de Pago de Transferencias Federales Etiquetadas</t>
  </si>
  <si>
    <t>B2. Gasto Etiquetado (sin incluir Amortización de la Deuda Pública)</t>
  </si>
  <si>
    <t>C2. Remanentes de Transferencias Federales Etiquetadas aplicados en el Periodo</t>
  </si>
  <si>
    <t>VII. Balance Presupuestario de Recuros Etiquetados ( VII = A2 + A3.2 - B 2 + C2 )</t>
  </si>
  <si>
    <t>VIII. Balance Presupuestario de Recursos Etiquetados sin Financiamiento Neto ( VIII = VII - A3.2)</t>
  </si>
  <si>
    <t>"Bajo protesta de decir verdad declaramos que los estados financieros y sus notas, son razonablemente correctos y son responsabilidad del emisor."</t>
  </si>
  <si>
    <t>COLEGIO DE ESTUDIOS CIENTIFICOS Y TECNOLOGICOS DEL ESTADO DE MICHOACAN</t>
  </si>
  <si>
    <t>Balance Presupuestario</t>
  </si>
  <si>
    <t>Del 1 de Enero al 31 de Diciembre de 2020</t>
  </si>
  <si>
    <t>C.P. MARIO FERNANDO SANCHEZ GARCIA</t>
  </si>
  <si>
    <t>COORDINADOR</t>
  </si>
  <si>
    <t>C.P. OSWALDO SAAVEDRA ALTAMIRANO</t>
  </si>
  <si>
    <t>DELEGADO ADMINISTRATIVO</t>
  </si>
  <si>
    <t>C.P. IBER SAAVEDRA ALTAMIRANO</t>
  </si>
  <si>
    <t>ENC. AREA DE CONTABILIDAD</t>
  </si>
  <si>
    <t>443-3407739</t>
  </si>
  <si>
    <t>CEC-910703-4M2</t>
  </si>
  <si>
    <t>L.C.  MARITZA ELIZABETH PADILLA ESPINO</t>
  </si>
  <si>
    <t>ENC. DPTO. RECURSOS FINANCIEROS</t>
  </si>
  <si>
    <t>D.C.E. JOSE HERNANDEZ ARREOLA</t>
  </si>
  <si>
    <t>DIRECTOR GENERAL</t>
  </si>
  <si>
    <t>None</t>
  </si>
  <si>
    <t>Estimado</t>
  </si>
  <si>
    <t>Devengado</t>
  </si>
  <si>
    <t>Generado por: MSANCHEZ</t>
  </si>
  <si>
    <t xml:space="preserve">                    </t>
  </si>
  <si>
    <t>10/01/2021</t>
  </si>
  <si>
    <t>17:18</t>
  </si>
  <si>
    <t>Recaudado</t>
  </si>
  <si>
    <t>Pagina 2 de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</si>
</sst>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rgb="FF000000"/>
      <name val="Calibri"/>
    </font>
    <font>
      <sz val="9.75"/>
      <color rgb="FF000000"/>
      <name val="Times New Roman"/>
    </font>
    <font>
      <sz val="8"/>
      <color rgb="FF000000"/>
      <name val="Tahoma"/>
    </font>
    <font>
      <b/>
      <sz val="8"/>
      <color rgb="FF000000"/>
      <name val="Tahoma"/>
    </font>
    <font>
      <b/>
      <sz val="9"/>
      <color rgb="FF000000"/>
      <name val="Tahoma"/>
    </font>
    <font>
      <sz val="8.25"/>
      <color rgb="FF000000"/>
      <name val="Tahoma"/>
    </font>
    <font>
      <b/>
      <sz val="8"/>
      <color rgb="FFFFFFFF"/>
      <name val="Tahoma"/>
    </font>
    <font>
      <sz val="9.75"/>
      <color rgb="FF000000"/>
      <name val="Tahoma"/>
    </font>
    <font>
      <sz val="9.75"/>
      <color rgb="FF000000"/>
      <name val="Times New Roman"/>
    </font>
    <font>
      <sz val="9.75"/>
      <color rgb="FF000000"/>
      <name val="Times New Roman"/>
    </font>
    <font>
      <sz val="14.25"/>
      <color rgb="FF000000"/>
      <name val="Tahoma"/>
    </font>
    <font>
      <sz val="12"/>
      <color rgb="FF000000"/>
      <name val="Tahoma"/>
    </font>
    <font>
      <sz val="9.75"/>
      <color rgb="FF000000"/>
      <name val="Times New Roman"/>
    </font>
    <font>
      <sz val="9.75"/>
      <color rgb="FF000000"/>
      <name val="Tahoma"/>
    </font>
    <font>
      <sz val="9.75"/>
      <color rgb="FF000000"/>
      <name val="Tahoma"/>
    </font>
    <font>
      <sz val="9.75"/>
      <color rgb="FF000000"/>
      <name val="Times New Roman"/>
    </font>
    <font>
      <sz val="9.75"/>
      <color rgb="FF000000"/>
      <name val="Tahoma"/>
    </font>
    <font>
      <sz val="8"/>
      <color rgb="FFFFFFFF"/>
      <name val="Tahoma"/>
    </font>
    <font>
      <b/>
      <sz val="8"/>
      <color rgb="FF000000"/>
      <name val="Tahoma"/>
    </font>
    <font>
      <b/>
      <sz val="9"/>
      <color rgb="FF000000"/>
      <name val="Tahoma"/>
    </font>
    <font>
      <sz val="8.25"/>
      <color rgb="FF000000"/>
      <name val="Tahoma"/>
    </font>
    <font>
      <sz val="9.75"/>
      <color rgb="FFFFFFFF"/>
      <name val="Times New Roman"/>
    </font>
    <font>
      <sz val="8"/>
      <color rgb="FF000000"/>
      <name val="Tahoma"/>
    </font>
  </fonts>
  <fills count="24">
    <fill>
      <patternFill patternType="none"/>
    </fill>
    <fill>
      <patternFill patternType="gray125"/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2" fillId="13" borderId="12" xfId="0" applyFont="1" applyFill="1" applyBorder="1" applyAlignment="1">
      <alignment horizontal="left" vertical="top" wrapText="1"/>
    </xf>
    <xf numFmtId="0" fontId="15" fillId="16" borderId="15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center" vertical="top" wrapText="1"/>
    </xf>
    <xf numFmtId="49" fontId="4" fillId="5" borderId="4" xfId="0" applyNumberFormat="1" applyFont="1" applyFill="1" applyBorder="1" applyAlignment="1">
      <alignment horizontal="left" vertical="top" wrapText="1"/>
    </xf>
    <xf numFmtId="49" fontId="5" fillId="6" borderId="5" xfId="0" applyNumberFormat="1" applyFont="1" applyFill="1" applyBorder="1" applyAlignment="1">
      <alignment horizontal="left" vertical="top" wrapText="1"/>
    </xf>
    <xf numFmtId="0" fontId="6" fillId="7" borderId="6" xfId="0" applyFont="1" applyFill="1" applyBorder="1" applyAlignment="1">
      <alignment horizontal="right" vertical="top" wrapText="1"/>
    </xf>
    <xf numFmtId="0" fontId="7" fillId="8" borderId="7" xfId="0" applyFont="1" applyFill="1" applyBorder="1" applyAlignment="1">
      <alignment horizontal="center" vertical="top" wrapText="1"/>
    </xf>
    <xf numFmtId="0" fontId="8" fillId="9" borderId="8" xfId="0" applyFont="1" applyFill="1" applyBorder="1" applyAlignment="1">
      <alignment horizontal="left" vertical="top" wrapText="1"/>
    </xf>
    <xf numFmtId="0" fontId="9" fillId="10" borderId="9" xfId="0" applyFont="1" applyFill="1" applyBorder="1" applyAlignment="1">
      <alignment horizontal="left" vertical="top" wrapText="1"/>
    </xf>
    <xf numFmtId="0" fontId="10" fillId="11" borderId="10" xfId="0" applyFont="1" applyFill="1" applyBorder="1" applyAlignment="1">
      <alignment horizontal="center" vertical="center" wrapText="1"/>
    </xf>
    <xf numFmtId="0" fontId="11" fillId="12" borderId="11" xfId="0" applyFont="1" applyFill="1" applyBorder="1" applyAlignment="1">
      <alignment horizontal="center" vertical="center" wrapText="1"/>
    </xf>
    <xf numFmtId="0" fontId="12" fillId="13" borderId="12" xfId="0" applyFont="1" applyFill="1" applyBorder="1" applyAlignment="1">
      <alignment horizontal="left" vertical="top" wrapText="1"/>
    </xf>
    <xf numFmtId="49" fontId="13" fillId="14" borderId="13" xfId="0" applyNumberFormat="1" applyFont="1" applyFill="1" applyBorder="1" applyAlignment="1">
      <alignment horizontal="center" vertical="top" wrapText="1"/>
    </xf>
    <xf numFmtId="49" fontId="14" fillId="15" borderId="14" xfId="0" applyNumberFormat="1" applyFont="1" applyFill="1" applyBorder="1" applyAlignment="1">
      <alignment horizontal="center" vertical="top" wrapText="1"/>
    </xf>
    <xf numFmtId="0" fontId="15" fillId="16" borderId="15" xfId="0" applyFont="1" applyFill="1" applyBorder="1" applyAlignment="1">
      <alignment horizontal="left" vertical="top" wrapText="1"/>
    </xf>
    <xf numFmtId="49" fontId="16" fillId="17" borderId="16" xfId="0" applyNumberFormat="1" applyFont="1" applyFill="1" applyBorder="1" applyAlignment="1">
      <alignment horizontal="center" vertical="top" wrapText="1"/>
    </xf>
    <xf numFmtId="22" fontId="17" fillId="18" borderId="17" xfId="0" applyNumberFormat="1" applyFont="1" applyFill="1" applyBorder="1" applyAlignment="1">
      <alignment horizontal="right" vertical="top" wrapText="1"/>
    </xf>
    <xf numFmtId="0" fontId="18" fillId="19" borderId="18" xfId="0" applyFont="1" applyFill="1" applyBorder="1" applyAlignment="1">
      <alignment horizontal="center" vertical="top" wrapText="1"/>
    </xf>
    <xf numFmtId="4" fontId="19" fillId="20" borderId="19" xfId="0" applyNumberFormat="1" applyFont="1" applyFill="1" applyBorder="1" applyAlignment="1">
      <alignment horizontal="right" vertical="top" wrapText="1"/>
    </xf>
    <xf numFmtId="4" fontId="20" fillId="21" borderId="20" xfId="0" applyNumberFormat="1" applyFont="1" applyFill="1" applyBorder="1" applyAlignment="1">
      <alignment horizontal="right" vertical="top" wrapText="1"/>
    </xf>
    <xf numFmtId="0" fontId="21" fillId="22" borderId="21" xfId="0" applyFont="1" applyFill="1" applyBorder="1" applyAlignment="1">
      <alignment horizontal="left" vertical="top" wrapText="1"/>
    </xf>
    <xf numFmtId="0" fontId="22" fillId="23" borderId="22" xfId="0" applyFont="1" applyFill="1" applyBorder="1" applyAlignment="1">
      <alignment horizontal="right" vertical="center" wrapText="1"/>
    </xf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13</xdr:row>
      <xdr:rowOff>0</xdr:rowOff>
    </xdr:from>
    <xdr:ext cx="8410575" cy="57150"/>
    <xdr:pic>
      <xdr:nvPicPr>
        <xdr:cNvPr id="2" name="Picture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84</xdr:row>
      <xdr:rowOff>0</xdr:rowOff>
    </xdr:from>
    <xdr:ext cx="8410575" cy="76200"/>
    <xdr:pic>
      <xdr:nvPicPr>
        <xdr:cNvPr id="3" name="Picture 2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</xdr:col>
      <xdr:colOff>0</xdr:colOff>
      <xdr:row>4</xdr:row>
      <xdr:rowOff>0</xdr:rowOff>
    </xdr:from>
    <xdr:ext cx="771525" cy="733425"/>
    <xdr:pic>
      <xdr:nvPicPr>
        <xdr:cNvPr id="4" name="Picture 3"/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16</xdr:col>
      <xdr:colOff>0</xdr:colOff>
      <xdr:row>4</xdr:row>
      <xdr:rowOff>0</xdr:rowOff>
    </xdr:from>
    <xdr:ext cx="771525" cy="733425"/>
    <xdr:pic>
      <xdr:nvPicPr>
        <xdr:cNvPr id="5" name="Picture 4"/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87"/>
  <sheetViews>
    <sheetView showGridLines="0" tabSelected="1" workbookViewId="0">
      <selection activeCell="T3" sqref="T3"/>
    </sheetView>
  </sheetViews>
  <sheetFormatPr baseColWidth="10" defaultRowHeight="14.5" x14ac:dyDescent="0.35"/>
  <cols>
    <col min="1" max="1" width="0.26953125" customWidth="1"/>
    <col min="2" max="2" width="11.54296875" customWidth="1"/>
    <col min="3" max="3" width="2.26953125" customWidth="1"/>
    <col min="4" max="4" width="0.54296875" customWidth="1"/>
    <col min="5" max="5" width="8.984375E-2" customWidth="1"/>
    <col min="6" max="6" width="19.26953125" customWidth="1"/>
    <col min="7" max="7" width="8.984375E-2" customWidth="1"/>
    <col min="8" max="8" width="26.08984375" customWidth="1"/>
    <col min="9" max="9" width="2.453125" customWidth="1"/>
    <col min="10" max="10" width="1.7265625" customWidth="1"/>
    <col min="11" max="11" width="3.81640625" customWidth="1"/>
    <col min="12" max="12" width="3.453125" customWidth="1"/>
    <col min="13" max="13" width="5.7265625" customWidth="1"/>
    <col min="14" max="14" width="9.08984375" customWidth="1"/>
    <col min="15" max="15" width="5.81640625" customWidth="1"/>
    <col min="16" max="16" width="1.26953125" customWidth="1"/>
    <col min="17" max="17" width="6" customWidth="1"/>
    <col min="18" max="18" width="5.54296875" customWidth="1"/>
    <col min="19" max="19" width="1.08984375" customWidth="1"/>
    <col min="20" max="20" width="3.453125" customWidth="1"/>
    <col min="21" max="21" width="2.08984375" customWidth="1"/>
    <col min="22" max="22" width="1" customWidth="1"/>
    <col min="23" max="23" width="1.26953125" customWidth="1"/>
    <col min="24" max="24" width="11.26953125" customWidth="1"/>
    <col min="25" max="25" width="0.453125" customWidth="1"/>
    <col min="27" max="27" width="11.26953125" bestFit="1" customWidth="1"/>
  </cols>
  <sheetData>
    <row r="1" spans="1:25" ht="14.25" customHeight="1" x14ac:dyDescent="0.35">
      <c r="E1" s="12" t="s">
        <v>42</v>
      </c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25" ht="16.5" customHeight="1" x14ac:dyDescent="0.35"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T2" s="13" t="s">
        <v>65</v>
      </c>
      <c r="U2" s="13"/>
      <c r="V2" s="13"/>
      <c r="W2" s="13"/>
      <c r="X2" s="13"/>
    </row>
    <row r="3" spans="1:25" ht="5.25" customHeight="1" x14ac:dyDescent="0.35"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1:25" ht="1.5" customHeight="1" x14ac:dyDescent="0.35"/>
    <row r="5" spans="1:25" ht="16.5" customHeight="1" x14ac:dyDescent="0.35">
      <c r="B5" s="3"/>
      <c r="E5" s="13" t="s">
        <v>43</v>
      </c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3"/>
      <c r="R5" s="3"/>
      <c r="T5" s="13" t="s">
        <v>62</v>
      </c>
      <c r="U5" s="13"/>
      <c r="V5" s="13"/>
      <c r="W5" s="13"/>
      <c r="X5" s="13"/>
    </row>
    <row r="6" spans="1:25" ht="1.5" customHeight="1" x14ac:dyDescent="0.35">
      <c r="B6" s="3"/>
      <c r="Q6" s="3"/>
      <c r="R6" s="3"/>
    </row>
    <row r="7" spans="1:25" ht="14.25" customHeight="1" x14ac:dyDescent="0.35">
      <c r="B7" s="3"/>
      <c r="E7" s="13" t="s">
        <v>16</v>
      </c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3"/>
      <c r="R7" s="3"/>
    </row>
    <row r="8" spans="1:25" ht="14.25" customHeight="1" x14ac:dyDescent="0.35">
      <c r="B8" s="3"/>
      <c r="E8" s="13" t="s">
        <v>16</v>
      </c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3"/>
      <c r="R8" s="3"/>
      <c r="T8" s="13" t="s">
        <v>63</v>
      </c>
      <c r="U8" s="13"/>
      <c r="V8" s="13"/>
      <c r="W8" s="13"/>
      <c r="X8" s="13"/>
    </row>
    <row r="9" spans="1:25" ht="2.25" customHeight="1" x14ac:dyDescent="0.35">
      <c r="B9" s="3"/>
      <c r="E9" s="13" t="s">
        <v>44</v>
      </c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3"/>
      <c r="R9" s="3"/>
      <c r="T9" s="13"/>
      <c r="U9" s="13"/>
      <c r="V9" s="13"/>
      <c r="W9" s="13"/>
      <c r="X9" s="13"/>
    </row>
    <row r="10" spans="1:25" ht="9" customHeight="1" x14ac:dyDescent="0.35">
      <c r="B10" s="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3"/>
      <c r="R10" s="3"/>
    </row>
    <row r="11" spans="1:25" ht="4.5" customHeight="1" x14ac:dyDescent="0.35"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</row>
    <row r="12" spans="1:25" ht="16.5" customHeight="1" x14ac:dyDescent="0.35">
      <c r="E12" s="13" t="s">
        <v>16</v>
      </c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</row>
    <row r="13" spans="1:25" ht="13.5" customHeight="1" x14ac:dyDescent="0.35"/>
    <row r="14" spans="1:25" ht="4.5" customHeight="1" x14ac:dyDescent="0.3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ht="11.25" customHeight="1" x14ac:dyDescent="0.35"/>
    <row r="16" spans="1:25" ht="15" customHeight="1" x14ac:dyDescent="0.35">
      <c r="B16" s="5" t="s">
        <v>2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20" t="s">
        <v>58</v>
      </c>
      <c r="O16" s="20"/>
      <c r="P16" s="20"/>
      <c r="Q16" s="20" t="s">
        <v>59</v>
      </c>
      <c r="R16" s="20"/>
      <c r="S16" s="20"/>
      <c r="T16" s="20"/>
      <c r="U16" s="20" t="s">
        <v>64</v>
      </c>
      <c r="V16" s="20"/>
      <c r="W16" s="20"/>
      <c r="X16" s="20"/>
      <c r="Y16" s="20"/>
    </row>
    <row r="17" spans="2:27" ht="12.75" customHeight="1" x14ac:dyDescent="0.35">
      <c r="B17" s="6" t="s">
        <v>3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21">
        <v>940435751.79999995</v>
      </c>
      <c r="O17" s="21"/>
      <c r="P17" s="21"/>
      <c r="Q17" s="21">
        <v>934955699.30999994</v>
      </c>
      <c r="R17" s="21"/>
      <c r="S17" s="21"/>
      <c r="T17" s="21"/>
      <c r="U17" s="21">
        <v>934955699.30999994</v>
      </c>
      <c r="V17" s="21"/>
      <c r="W17" s="21"/>
      <c r="X17" s="21"/>
      <c r="Y17" s="21"/>
    </row>
    <row r="18" spans="2:27" ht="12.75" customHeight="1" x14ac:dyDescent="0.35">
      <c r="B18" s="7" t="s">
        <v>4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22">
        <f>461967876+16500000-0.2</f>
        <v>478467875.80000001</v>
      </c>
      <c r="O18" s="22"/>
      <c r="P18" s="22"/>
      <c r="Q18" s="22">
        <f>545290876-99663071+15099986.4+6021344.91-100</f>
        <v>466749036.31</v>
      </c>
      <c r="R18" s="22"/>
      <c r="S18" s="22"/>
      <c r="T18" s="22"/>
      <c r="U18" s="22">
        <f>+Q18</f>
        <v>466749036.31</v>
      </c>
      <c r="V18" s="22"/>
      <c r="W18" s="22"/>
      <c r="X18" s="22"/>
      <c r="Y18" s="22"/>
      <c r="AA18" s="25"/>
    </row>
    <row r="19" spans="2:27" ht="12.75" customHeight="1" x14ac:dyDescent="0.35">
      <c r="B19" s="7" t="s">
        <v>5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22">
        <v>461967876</v>
      </c>
      <c r="O19" s="22"/>
      <c r="P19" s="22"/>
      <c r="Q19" s="22">
        <v>468206663</v>
      </c>
      <c r="R19" s="22"/>
      <c r="S19" s="22"/>
      <c r="T19" s="22"/>
      <c r="U19" s="22">
        <f>+Q19</f>
        <v>468206663</v>
      </c>
      <c r="V19" s="22"/>
      <c r="W19" s="22"/>
      <c r="X19" s="22"/>
      <c r="Y19" s="22"/>
    </row>
    <row r="20" spans="2:27" ht="12.75" customHeight="1" x14ac:dyDescent="0.35">
      <c r="B20" s="7" t="s">
        <v>6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22">
        <v>0</v>
      </c>
      <c r="O20" s="22"/>
      <c r="P20" s="22"/>
      <c r="Q20" s="22">
        <v>0</v>
      </c>
      <c r="R20" s="22"/>
      <c r="S20" s="22"/>
      <c r="T20" s="22"/>
      <c r="U20" s="22">
        <v>0</v>
      </c>
      <c r="V20" s="22"/>
      <c r="W20" s="22"/>
      <c r="X20" s="22"/>
      <c r="Y20" s="22"/>
    </row>
    <row r="21" spans="2:27" ht="12.75" customHeight="1" x14ac:dyDescent="0.35">
      <c r="B21" s="6" t="s">
        <v>7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21">
        <v>940435751.79999995</v>
      </c>
      <c r="O21" s="21"/>
      <c r="P21" s="21"/>
      <c r="Q21" s="21">
        <f>+Q22+Q23</f>
        <v>1116169933.8799999</v>
      </c>
      <c r="R21" s="21"/>
      <c r="S21" s="21"/>
      <c r="T21" s="21"/>
      <c r="U21" s="21">
        <f>+U22+U23</f>
        <v>949056145.3599999</v>
      </c>
      <c r="V21" s="21"/>
      <c r="W21" s="21"/>
      <c r="X21" s="21"/>
      <c r="Y21" s="21"/>
    </row>
    <row r="22" spans="2:27" ht="12.75" customHeight="1" x14ac:dyDescent="0.35">
      <c r="B22" s="7" t="s">
        <v>8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22">
        <v>478467875.80000001</v>
      </c>
      <c r="O22" s="22"/>
      <c r="P22" s="22"/>
      <c r="Q22" s="22">
        <f>537591050.17+14480829.86+120273773.15</f>
        <v>672345653.17999995</v>
      </c>
      <c r="R22" s="22"/>
      <c r="S22" s="22"/>
      <c r="T22" s="22"/>
      <c r="U22" s="22">
        <f>432928772.01+120273773.15</f>
        <v>553202545.15999997</v>
      </c>
      <c r="V22" s="22"/>
      <c r="W22" s="22"/>
      <c r="X22" s="22"/>
      <c r="Y22" s="22"/>
      <c r="AA22" s="25"/>
    </row>
    <row r="23" spans="2:27" ht="12.75" customHeight="1" x14ac:dyDescent="0.35">
      <c r="B23" s="7" t="s">
        <v>9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22">
        <v>461967876</v>
      </c>
      <c r="O23" s="22"/>
      <c r="P23" s="22"/>
      <c r="Q23" s="22">
        <v>443824280.69999999</v>
      </c>
      <c r="R23" s="22"/>
      <c r="S23" s="22"/>
      <c r="T23" s="22"/>
      <c r="U23" s="22">
        <v>395853600.19999999</v>
      </c>
      <c r="V23" s="22"/>
      <c r="W23" s="22"/>
      <c r="X23" s="22"/>
      <c r="Y23" s="22"/>
    </row>
    <row r="24" spans="2:27" ht="12.75" customHeight="1" x14ac:dyDescent="0.35">
      <c r="B24" s="6" t="s">
        <v>10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21">
        <v>0</v>
      </c>
      <c r="O24" s="21"/>
      <c r="P24" s="21"/>
      <c r="Q24" s="21">
        <f>+Q25</f>
        <v>120273773.15000001</v>
      </c>
      <c r="R24" s="21"/>
      <c r="S24" s="21"/>
      <c r="T24" s="21"/>
      <c r="U24" s="21">
        <f>+Q24</f>
        <v>120273773.15000001</v>
      </c>
      <c r="V24" s="21"/>
      <c r="W24" s="21"/>
      <c r="X24" s="21"/>
      <c r="Y24" s="21"/>
    </row>
    <row r="25" spans="2:27" ht="12.75" customHeight="1" x14ac:dyDescent="0.35">
      <c r="B25" s="7" t="s">
        <v>11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22">
        <v>0</v>
      </c>
      <c r="O25" s="22"/>
      <c r="P25" s="22"/>
      <c r="Q25" s="22">
        <v>120273773.15000001</v>
      </c>
      <c r="R25" s="22"/>
      <c r="S25" s="22"/>
      <c r="T25" s="22"/>
      <c r="U25" s="22">
        <f>+Q25</f>
        <v>120273773.15000001</v>
      </c>
      <c r="V25" s="22"/>
      <c r="W25" s="22"/>
      <c r="X25" s="22"/>
      <c r="Y25" s="22"/>
    </row>
    <row r="26" spans="2:27" ht="12.75" customHeight="1" x14ac:dyDescent="0.35">
      <c r="B26" s="7" t="s">
        <v>12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22">
        <v>0</v>
      </c>
      <c r="O26" s="22"/>
      <c r="P26" s="22"/>
      <c r="Q26" s="22">
        <v>0</v>
      </c>
      <c r="R26" s="22"/>
      <c r="S26" s="22"/>
      <c r="T26" s="22"/>
      <c r="U26" s="22">
        <v>0</v>
      </c>
      <c r="V26" s="22"/>
      <c r="W26" s="22"/>
      <c r="X26" s="22"/>
      <c r="Y26" s="22"/>
    </row>
    <row r="27" spans="2:27" ht="12.75" customHeight="1" x14ac:dyDescent="0.35">
      <c r="B27" s="6" t="s">
        <v>13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21">
        <f>+N17-N21+N24</f>
        <v>0</v>
      </c>
      <c r="O27" s="21"/>
      <c r="P27" s="21"/>
      <c r="Q27" s="21">
        <f>+Q17-Q21+Q25</f>
        <v>-60940461.419999927</v>
      </c>
      <c r="R27" s="21"/>
      <c r="S27" s="21"/>
      <c r="T27" s="21"/>
      <c r="U27" s="21">
        <f>+U17-U21+U24</f>
        <v>106173327.10000005</v>
      </c>
      <c r="V27" s="21"/>
      <c r="W27" s="21"/>
      <c r="X27" s="21"/>
      <c r="Y27" s="21"/>
    </row>
    <row r="28" spans="2:27" ht="12.75" customHeight="1" x14ac:dyDescent="0.35">
      <c r="B28" s="6" t="s">
        <v>14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21">
        <v>0</v>
      </c>
      <c r="O28" s="21"/>
      <c r="P28" s="21"/>
      <c r="Q28" s="21">
        <f>+Q27</f>
        <v>-60940461.419999927</v>
      </c>
      <c r="R28" s="21"/>
      <c r="S28" s="21"/>
      <c r="T28" s="21"/>
      <c r="U28" s="21">
        <f>+U27</f>
        <v>106173327.10000005</v>
      </c>
      <c r="V28" s="21"/>
      <c r="W28" s="21"/>
      <c r="X28" s="21"/>
      <c r="Y28" s="21"/>
    </row>
    <row r="29" spans="2:27" ht="13.5" customHeight="1" x14ac:dyDescent="0.35">
      <c r="B29" s="6" t="s">
        <v>15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21">
        <v>0</v>
      </c>
      <c r="O29" s="21"/>
      <c r="P29" s="21"/>
      <c r="Q29" s="21">
        <f>+Q28</f>
        <v>-60940461.419999927</v>
      </c>
      <c r="R29" s="21"/>
      <c r="S29" s="21"/>
      <c r="T29" s="21"/>
      <c r="U29" s="21">
        <f>+U28</f>
        <v>106173327.10000005</v>
      </c>
      <c r="V29" s="21"/>
      <c r="W29" s="21"/>
      <c r="X29" s="21"/>
      <c r="Y29" s="21"/>
    </row>
    <row r="30" spans="2:27" ht="17.25" customHeight="1" x14ac:dyDescent="0.35">
      <c r="B30" s="8" t="s">
        <v>16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19" t="s">
        <v>57</v>
      </c>
      <c r="N30" s="19"/>
      <c r="O30" s="19"/>
      <c r="P30" s="23" t="s">
        <v>16</v>
      </c>
      <c r="Q30" s="23"/>
      <c r="R30" s="23"/>
      <c r="S30" s="23"/>
      <c r="T30" s="23"/>
      <c r="U30" s="23"/>
      <c r="V30" s="23" t="s">
        <v>16</v>
      </c>
      <c r="W30" s="23"/>
      <c r="X30" s="23"/>
      <c r="Y30" s="23"/>
    </row>
    <row r="31" spans="2:27" ht="15" customHeight="1" x14ac:dyDescent="0.35">
      <c r="B31" s="5" t="s">
        <v>2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20" t="s">
        <v>58</v>
      </c>
      <c r="O31" s="20"/>
      <c r="P31" s="20"/>
      <c r="Q31" s="20" t="s">
        <v>59</v>
      </c>
      <c r="R31" s="20"/>
      <c r="S31" s="20"/>
      <c r="T31" s="20"/>
      <c r="U31" s="20" t="s">
        <v>64</v>
      </c>
      <c r="V31" s="20"/>
      <c r="W31" s="20"/>
      <c r="X31" s="20"/>
      <c r="Y31" s="20"/>
    </row>
    <row r="32" spans="2:27" ht="12.75" customHeight="1" x14ac:dyDescent="0.35">
      <c r="B32" s="6" t="s">
        <v>17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21">
        <v>0</v>
      </c>
      <c r="O32" s="21"/>
      <c r="P32" s="21"/>
      <c r="Q32" s="21">
        <v>0</v>
      </c>
      <c r="R32" s="21"/>
      <c r="S32" s="21"/>
      <c r="T32" s="21"/>
      <c r="U32" s="21">
        <v>0</v>
      </c>
      <c r="V32" s="21"/>
      <c r="W32" s="21"/>
      <c r="X32" s="21"/>
      <c r="Y32" s="21"/>
    </row>
    <row r="33" spans="2:25" ht="12.75" customHeight="1" x14ac:dyDescent="0.35">
      <c r="B33" s="7" t="s">
        <v>18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22">
        <v>0</v>
      </c>
      <c r="O33" s="22"/>
      <c r="P33" s="22"/>
      <c r="Q33" s="22">
        <v>0</v>
      </c>
      <c r="R33" s="22"/>
      <c r="S33" s="22"/>
      <c r="T33" s="22"/>
      <c r="U33" s="22">
        <v>0</v>
      </c>
      <c r="V33" s="22"/>
      <c r="W33" s="22"/>
      <c r="X33" s="22"/>
      <c r="Y33" s="22"/>
    </row>
    <row r="34" spans="2:25" ht="12.75" customHeight="1" x14ac:dyDescent="0.35">
      <c r="B34" s="7" t="s">
        <v>19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22">
        <v>0</v>
      </c>
      <c r="O34" s="22"/>
      <c r="P34" s="22"/>
      <c r="Q34" s="22">
        <v>0</v>
      </c>
      <c r="R34" s="22"/>
      <c r="S34" s="22"/>
      <c r="T34" s="22"/>
      <c r="U34" s="22">
        <v>0</v>
      </c>
      <c r="V34" s="22"/>
      <c r="W34" s="22"/>
      <c r="X34" s="22"/>
      <c r="Y34" s="22"/>
    </row>
    <row r="35" spans="2:25" ht="12.75" customHeight="1" x14ac:dyDescent="0.35">
      <c r="B35" s="6" t="s">
        <v>20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21">
        <v>0</v>
      </c>
      <c r="O35" s="21"/>
      <c r="P35" s="21"/>
      <c r="Q35" s="21">
        <v>0</v>
      </c>
      <c r="R35" s="21"/>
      <c r="S35" s="21"/>
      <c r="T35" s="21"/>
      <c r="U35" s="21">
        <v>0</v>
      </c>
      <c r="V35" s="21"/>
      <c r="W35" s="21"/>
      <c r="X35" s="21"/>
      <c r="Y35" s="21"/>
    </row>
    <row r="36" spans="2:25" ht="18" customHeight="1" x14ac:dyDescent="0.35">
      <c r="B36" s="8" t="s">
        <v>16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19" t="s">
        <v>57</v>
      </c>
      <c r="N36" s="19"/>
      <c r="O36" s="19"/>
      <c r="P36" s="23" t="s">
        <v>16</v>
      </c>
      <c r="Q36" s="23"/>
      <c r="R36" s="23"/>
      <c r="S36" s="23"/>
      <c r="T36" s="23"/>
      <c r="U36" s="23"/>
      <c r="V36" s="23" t="s">
        <v>16</v>
      </c>
      <c r="W36" s="23"/>
      <c r="X36" s="23"/>
      <c r="Y36" s="23"/>
    </row>
    <row r="37" spans="2:25" ht="14.25" customHeight="1" x14ac:dyDescent="0.35">
      <c r="B37" s="5" t="s">
        <v>2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20" t="s">
        <v>58</v>
      </c>
      <c r="O37" s="20"/>
      <c r="P37" s="20"/>
      <c r="Q37" s="20" t="s">
        <v>59</v>
      </c>
      <c r="R37" s="20"/>
      <c r="S37" s="20"/>
      <c r="T37" s="20"/>
      <c r="U37" s="20" t="s">
        <v>64</v>
      </c>
      <c r="V37" s="20"/>
      <c r="W37" s="20"/>
      <c r="X37" s="20"/>
      <c r="Y37" s="20"/>
    </row>
    <row r="38" spans="2:25" ht="12.75" customHeight="1" x14ac:dyDescent="0.35">
      <c r="B38" s="6" t="s">
        <v>21</v>
      </c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21">
        <v>0</v>
      </c>
      <c r="O38" s="21"/>
      <c r="P38" s="21"/>
      <c r="Q38" s="21">
        <v>0</v>
      </c>
      <c r="R38" s="21"/>
      <c r="S38" s="21"/>
      <c r="T38" s="21"/>
      <c r="U38" s="21">
        <v>0</v>
      </c>
      <c r="V38" s="21"/>
      <c r="W38" s="21"/>
      <c r="X38" s="21"/>
      <c r="Y38" s="21"/>
    </row>
    <row r="39" spans="2:25" ht="12.75" customHeight="1" x14ac:dyDescent="0.35">
      <c r="B39" s="7" t="s">
        <v>22</v>
      </c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22">
        <v>0</v>
      </c>
      <c r="O39" s="22"/>
      <c r="P39" s="22"/>
      <c r="Q39" s="22">
        <v>0</v>
      </c>
      <c r="R39" s="22"/>
      <c r="S39" s="22"/>
      <c r="T39" s="22"/>
      <c r="U39" s="22">
        <v>0</v>
      </c>
      <c r="V39" s="22"/>
      <c r="W39" s="22"/>
      <c r="X39" s="22"/>
      <c r="Y39" s="22"/>
    </row>
    <row r="40" spans="2:25" ht="12.75" customHeight="1" x14ac:dyDescent="0.35">
      <c r="B40" s="7" t="s">
        <v>23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22">
        <v>0</v>
      </c>
      <c r="O40" s="22"/>
      <c r="P40" s="22"/>
      <c r="Q40" s="22">
        <v>0</v>
      </c>
      <c r="R40" s="22"/>
      <c r="S40" s="22"/>
      <c r="T40" s="22"/>
      <c r="U40" s="22">
        <v>0</v>
      </c>
      <c r="V40" s="22"/>
      <c r="W40" s="22"/>
      <c r="X40" s="22"/>
      <c r="Y40" s="22"/>
    </row>
    <row r="41" spans="2:25" ht="12.75" customHeight="1" x14ac:dyDescent="0.35">
      <c r="B41" s="6" t="s">
        <v>24</v>
      </c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21">
        <v>0</v>
      </c>
      <c r="O41" s="21"/>
      <c r="P41" s="21"/>
      <c r="Q41" s="21">
        <v>0</v>
      </c>
      <c r="R41" s="21"/>
      <c r="S41" s="21"/>
      <c r="T41" s="21"/>
      <c r="U41" s="21">
        <v>0</v>
      </c>
      <c r="V41" s="21"/>
      <c r="W41" s="21"/>
      <c r="X41" s="21"/>
      <c r="Y41" s="21"/>
    </row>
    <row r="42" spans="2:25" ht="12.75" customHeight="1" x14ac:dyDescent="0.35">
      <c r="B42" s="7" t="s">
        <v>25</v>
      </c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22">
        <v>0</v>
      </c>
      <c r="O42" s="22"/>
      <c r="P42" s="22"/>
      <c r="Q42" s="22">
        <v>0</v>
      </c>
      <c r="R42" s="22"/>
      <c r="S42" s="22"/>
      <c r="T42" s="22"/>
      <c r="U42" s="22">
        <v>0</v>
      </c>
      <c r="V42" s="22"/>
      <c r="W42" s="22"/>
      <c r="X42" s="22"/>
      <c r="Y42" s="22"/>
    </row>
    <row r="43" spans="2:25" ht="12.75" customHeight="1" x14ac:dyDescent="0.35">
      <c r="B43" s="7" t="s">
        <v>26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22">
        <v>0</v>
      </c>
      <c r="O43" s="22"/>
      <c r="P43" s="22"/>
      <c r="Q43" s="22">
        <v>0</v>
      </c>
      <c r="R43" s="22"/>
      <c r="S43" s="22"/>
      <c r="T43" s="22"/>
      <c r="U43" s="22">
        <v>0</v>
      </c>
      <c r="V43" s="22"/>
      <c r="W43" s="22"/>
      <c r="X43" s="22"/>
      <c r="Y43" s="22"/>
    </row>
    <row r="44" spans="2:25" ht="12.75" customHeight="1" x14ac:dyDescent="0.35">
      <c r="B44" s="6" t="s">
        <v>27</v>
      </c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21">
        <v>0</v>
      </c>
      <c r="O44" s="21"/>
      <c r="P44" s="21"/>
      <c r="Q44" s="21">
        <v>0</v>
      </c>
      <c r="R44" s="21"/>
      <c r="S44" s="21"/>
      <c r="T44" s="21"/>
      <c r="U44" s="21">
        <v>0</v>
      </c>
      <c r="V44" s="21"/>
      <c r="W44" s="21"/>
      <c r="X44" s="21"/>
      <c r="Y44" s="21"/>
    </row>
    <row r="45" spans="2:25" ht="18" customHeight="1" x14ac:dyDescent="0.35">
      <c r="B45" s="8" t="s">
        <v>16</v>
      </c>
      <c r="C45" s="8"/>
      <c r="D45" s="8"/>
      <c r="E45" s="8"/>
      <c r="F45" s="8"/>
      <c r="G45" s="8"/>
      <c r="H45" s="8"/>
      <c r="I45" s="8"/>
      <c r="J45" s="8"/>
      <c r="K45" s="8"/>
      <c r="L45" s="8"/>
      <c r="M45" s="19" t="s">
        <v>57</v>
      </c>
      <c r="N45" s="19"/>
      <c r="O45" s="19"/>
      <c r="P45" s="23" t="s">
        <v>16</v>
      </c>
      <c r="Q45" s="23"/>
      <c r="R45" s="23"/>
      <c r="S45" s="23"/>
      <c r="T45" s="23"/>
      <c r="U45" s="23"/>
      <c r="V45" s="23" t="s">
        <v>16</v>
      </c>
      <c r="W45" s="23"/>
      <c r="X45" s="23"/>
      <c r="Y45" s="23"/>
    </row>
    <row r="46" spans="2:25" ht="14.25" customHeight="1" x14ac:dyDescent="0.35">
      <c r="B46" s="5" t="s">
        <v>2</v>
      </c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20" t="s">
        <v>58</v>
      </c>
      <c r="O46" s="20"/>
      <c r="P46" s="20"/>
      <c r="Q46" s="20" t="s">
        <v>59</v>
      </c>
      <c r="R46" s="20"/>
      <c r="S46" s="20"/>
      <c r="T46" s="20"/>
      <c r="U46" s="20" t="s">
        <v>64</v>
      </c>
      <c r="V46" s="20"/>
      <c r="W46" s="20"/>
      <c r="X46" s="20"/>
      <c r="Y46" s="20"/>
    </row>
    <row r="47" spans="2:25" ht="12.75" customHeight="1" x14ac:dyDescent="0.35">
      <c r="B47" s="6" t="s">
        <v>28</v>
      </c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21">
        <f>+N18</f>
        <v>478467875.80000001</v>
      </c>
      <c r="O47" s="21"/>
      <c r="P47" s="21"/>
      <c r="Q47" s="21">
        <f>+Q18</f>
        <v>466749036.31</v>
      </c>
      <c r="R47" s="21"/>
      <c r="S47" s="21"/>
      <c r="T47" s="21"/>
      <c r="U47" s="21">
        <f>+U18</f>
        <v>466749036.31</v>
      </c>
      <c r="V47" s="21"/>
      <c r="W47" s="21"/>
      <c r="X47" s="21"/>
      <c r="Y47" s="21"/>
    </row>
    <row r="48" spans="2:25" ht="12.75" customHeight="1" x14ac:dyDescent="0.35">
      <c r="B48" s="6" t="s">
        <v>29</v>
      </c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21">
        <v>0</v>
      </c>
      <c r="O48" s="21"/>
      <c r="P48" s="21"/>
      <c r="Q48" s="21">
        <v>0</v>
      </c>
      <c r="R48" s="21"/>
      <c r="S48" s="21"/>
      <c r="T48" s="21"/>
      <c r="U48" s="21">
        <v>0</v>
      </c>
      <c r="V48" s="21"/>
      <c r="W48" s="21"/>
      <c r="X48" s="21"/>
      <c r="Y48" s="21"/>
    </row>
    <row r="49" spans="2:25" ht="12.75" customHeight="1" x14ac:dyDescent="0.35">
      <c r="B49" s="7" t="s">
        <v>22</v>
      </c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22">
        <v>0</v>
      </c>
      <c r="O49" s="22"/>
      <c r="P49" s="22"/>
      <c r="Q49" s="22">
        <v>0</v>
      </c>
      <c r="R49" s="22"/>
      <c r="S49" s="22"/>
      <c r="T49" s="22"/>
      <c r="U49" s="22">
        <v>0</v>
      </c>
      <c r="V49" s="22"/>
      <c r="W49" s="22"/>
      <c r="X49" s="22"/>
      <c r="Y49" s="22"/>
    </row>
    <row r="50" spans="2:25" ht="13.5" customHeight="1" x14ac:dyDescent="0.35">
      <c r="B50" s="7" t="s">
        <v>25</v>
      </c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22">
        <v>0</v>
      </c>
      <c r="O50" s="22"/>
      <c r="P50" s="22"/>
      <c r="Q50" s="22">
        <v>0</v>
      </c>
      <c r="R50" s="22"/>
      <c r="S50" s="22"/>
      <c r="T50" s="22"/>
      <c r="U50" s="22">
        <v>0</v>
      </c>
      <c r="V50" s="22"/>
      <c r="W50" s="22"/>
      <c r="X50" s="22"/>
      <c r="Y50" s="22"/>
    </row>
    <row r="51" spans="2:25" ht="12.75" customHeight="1" x14ac:dyDescent="0.35">
      <c r="B51" s="6" t="s">
        <v>30</v>
      </c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21">
        <f>+N22</f>
        <v>478467875.80000001</v>
      </c>
      <c r="O51" s="21"/>
      <c r="P51" s="21"/>
      <c r="Q51" s="21">
        <f>+Q22</f>
        <v>672345653.17999995</v>
      </c>
      <c r="R51" s="21"/>
      <c r="S51" s="21"/>
      <c r="T51" s="21"/>
      <c r="U51" s="21">
        <f>+U22</f>
        <v>553202545.15999997</v>
      </c>
      <c r="V51" s="21"/>
      <c r="W51" s="21"/>
      <c r="X51" s="21"/>
      <c r="Y51" s="21"/>
    </row>
    <row r="52" spans="2:25" ht="12.75" customHeight="1" x14ac:dyDescent="0.35">
      <c r="B52" s="6" t="s">
        <v>31</v>
      </c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21">
        <v>0</v>
      </c>
      <c r="O52" s="21"/>
      <c r="P52" s="21"/>
      <c r="Q52" s="21">
        <f>+Q25</f>
        <v>120273773.15000001</v>
      </c>
      <c r="R52" s="21"/>
      <c r="S52" s="21"/>
      <c r="T52" s="21"/>
      <c r="U52" s="21">
        <f>+U25</f>
        <v>120273773.15000001</v>
      </c>
      <c r="V52" s="21"/>
      <c r="W52" s="21"/>
      <c r="X52" s="21"/>
      <c r="Y52" s="21"/>
    </row>
    <row r="53" spans="2:25" ht="12.75" customHeight="1" x14ac:dyDescent="0.35">
      <c r="B53" s="6" t="s">
        <v>32</v>
      </c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21">
        <f>+N47+N48-N51+N52</f>
        <v>0</v>
      </c>
      <c r="O53" s="21"/>
      <c r="P53" s="21"/>
      <c r="Q53" s="21">
        <f>+Q47+Q48-Q51+Q52</f>
        <v>-85322843.719999939</v>
      </c>
      <c r="R53" s="21"/>
      <c r="S53" s="21"/>
      <c r="T53" s="21"/>
      <c r="U53" s="21">
        <f>+U47-U51+U52</f>
        <v>33820264.300000042</v>
      </c>
      <c r="V53" s="21"/>
      <c r="W53" s="21"/>
      <c r="X53" s="21"/>
      <c r="Y53" s="21"/>
    </row>
    <row r="54" spans="2:25" ht="12.75" customHeight="1" x14ac:dyDescent="0.35">
      <c r="B54" s="6" t="s">
        <v>33</v>
      </c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21">
        <v>0</v>
      </c>
      <c r="O54" s="21"/>
      <c r="P54" s="21"/>
      <c r="Q54" s="21">
        <f>+Q53-Q48</f>
        <v>-85322843.719999939</v>
      </c>
      <c r="R54" s="21"/>
      <c r="S54" s="21"/>
      <c r="T54" s="21"/>
      <c r="U54" s="21">
        <f>+U53-U48</f>
        <v>33820264.300000042</v>
      </c>
      <c r="V54" s="21"/>
      <c r="W54" s="21"/>
      <c r="X54" s="21"/>
      <c r="Y54" s="21"/>
    </row>
    <row r="55" spans="2:25" ht="18" customHeight="1" x14ac:dyDescent="0.35">
      <c r="B55" s="8" t="s">
        <v>16</v>
      </c>
      <c r="C55" s="8"/>
      <c r="D55" s="8"/>
      <c r="E55" s="8"/>
      <c r="F55" s="8"/>
      <c r="G55" s="8"/>
      <c r="H55" s="8"/>
      <c r="I55" s="8"/>
      <c r="J55" s="8"/>
      <c r="K55" s="8"/>
      <c r="L55" s="8"/>
      <c r="M55" s="19" t="s">
        <v>57</v>
      </c>
      <c r="N55" s="19"/>
      <c r="O55" s="19"/>
      <c r="P55" s="23" t="s">
        <v>16</v>
      </c>
      <c r="Q55" s="23"/>
      <c r="R55" s="23"/>
      <c r="S55" s="23"/>
      <c r="T55" s="23"/>
      <c r="U55" s="23"/>
      <c r="V55" s="23" t="s">
        <v>16</v>
      </c>
      <c r="W55" s="23"/>
      <c r="X55" s="23"/>
      <c r="Y55" s="23"/>
    </row>
    <row r="56" spans="2:25" ht="14.25" customHeight="1" x14ac:dyDescent="0.35">
      <c r="B56" s="5" t="s">
        <v>2</v>
      </c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20" t="s">
        <v>58</v>
      </c>
      <c r="O56" s="20"/>
      <c r="P56" s="20"/>
      <c r="Q56" s="20" t="s">
        <v>59</v>
      </c>
      <c r="R56" s="20"/>
      <c r="S56" s="20"/>
      <c r="T56" s="20"/>
      <c r="U56" s="20" t="s">
        <v>64</v>
      </c>
      <c r="V56" s="20"/>
      <c r="W56" s="20"/>
      <c r="X56" s="20"/>
      <c r="Y56" s="20"/>
    </row>
    <row r="57" spans="2:25" ht="12.75" customHeight="1" x14ac:dyDescent="0.35">
      <c r="B57" s="6" t="s">
        <v>34</v>
      </c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21">
        <f>+N19</f>
        <v>461967876</v>
      </c>
      <c r="O57" s="21"/>
      <c r="P57" s="21"/>
      <c r="Q57" s="21">
        <f>+Q19</f>
        <v>468206663</v>
      </c>
      <c r="R57" s="21"/>
      <c r="S57" s="21"/>
      <c r="T57" s="21"/>
      <c r="U57" s="21">
        <f>+U19</f>
        <v>468206663</v>
      </c>
      <c r="V57" s="21"/>
      <c r="W57" s="21"/>
      <c r="X57" s="21"/>
      <c r="Y57" s="21"/>
    </row>
    <row r="58" spans="2:25" ht="12.75" customHeight="1" x14ac:dyDescent="0.35">
      <c r="B58" s="6" t="s">
        <v>35</v>
      </c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21">
        <v>0</v>
      </c>
      <c r="O58" s="21"/>
      <c r="P58" s="21"/>
      <c r="Q58" s="21">
        <v>0</v>
      </c>
      <c r="R58" s="21"/>
      <c r="S58" s="21"/>
      <c r="T58" s="21"/>
      <c r="U58" s="21">
        <v>0</v>
      </c>
      <c r="V58" s="21"/>
      <c r="W58" s="21"/>
      <c r="X58" s="21"/>
      <c r="Y58" s="21"/>
    </row>
    <row r="59" spans="2:25" ht="12.75" customHeight="1" x14ac:dyDescent="0.35">
      <c r="B59" s="7" t="s">
        <v>36</v>
      </c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22">
        <v>0</v>
      </c>
      <c r="O59" s="22"/>
      <c r="P59" s="22"/>
      <c r="Q59" s="22">
        <v>0</v>
      </c>
      <c r="R59" s="22"/>
      <c r="S59" s="22"/>
      <c r="T59" s="22"/>
      <c r="U59" s="22">
        <v>0</v>
      </c>
      <c r="V59" s="22"/>
      <c r="W59" s="22"/>
      <c r="X59" s="22"/>
      <c r="Y59" s="22"/>
    </row>
    <row r="60" spans="2:25" ht="12.75" customHeight="1" x14ac:dyDescent="0.35">
      <c r="B60" s="7" t="s">
        <v>26</v>
      </c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22">
        <v>0</v>
      </c>
      <c r="O60" s="22"/>
      <c r="P60" s="22"/>
      <c r="Q60" s="22">
        <v>0</v>
      </c>
      <c r="R60" s="22"/>
      <c r="S60" s="22"/>
      <c r="T60" s="22"/>
      <c r="U60" s="22">
        <v>0</v>
      </c>
      <c r="V60" s="22"/>
      <c r="W60" s="22"/>
      <c r="X60" s="22"/>
      <c r="Y60" s="22"/>
    </row>
    <row r="61" spans="2:25" ht="12.75" customHeight="1" x14ac:dyDescent="0.35">
      <c r="B61" s="6" t="s">
        <v>37</v>
      </c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21">
        <f>+N23</f>
        <v>461967876</v>
      </c>
      <c r="O61" s="21"/>
      <c r="P61" s="21"/>
      <c r="Q61" s="21">
        <f>+Q23</f>
        <v>443824280.69999999</v>
      </c>
      <c r="R61" s="21"/>
      <c r="S61" s="21"/>
      <c r="T61" s="21"/>
      <c r="U61" s="21">
        <f>+U23</f>
        <v>395853600.19999999</v>
      </c>
      <c r="V61" s="21"/>
      <c r="W61" s="21"/>
      <c r="X61" s="21"/>
      <c r="Y61" s="21"/>
    </row>
    <row r="62" spans="2:25" ht="12.75" customHeight="1" x14ac:dyDescent="0.35">
      <c r="B62" s="6" t="s">
        <v>38</v>
      </c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21">
        <v>0</v>
      </c>
      <c r="O62" s="21"/>
      <c r="P62" s="21"/>
      <c r="Q62" s="21">
        <v>0</v>
      </c>
      <c r="R62" s="21"/>
      <c r="S62" s="21"/>
      <c r="T62" s="21"/>
      <c r="U62" s="21">
        <v>0</v>
      </c>
      <c r="V62" s="21"/>
      <c r="W62" s="21"/>
      <c r="X62" s="21"/>
      <c r="Y62" s="21"/>
    </row>
    <row r="63" spans="2:25" ht="12.75" customHeight="1" x14ac:dyDescent="0.35">
      <c r="B63" s="6" t="s">
        <v>39</v>
      </c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21">
        <v>0</v>
      </c>
      <c r="O63" s="21"/>
      <c r="P63" s="21"/>
      <c r="Q63" s="21">
        <f>+Q57-Q61+Q62</f>
        <v>24382382.300000012</v>
      </c>
      <c r="R63" s="21"/>
      <c r="S63" s="21"/>
      <c r="T63" s="21"/>
      <c r="U63" s="21">
        <f>+U57-U61+U62</f>
        <v>72353062.800000012</v>
      </c>
      <c r="V63" s="21"/>
      <c r="W63" s="21"/>
      <c r="X63" s="21"/>
      <c r="Y63" s="21"/>
    </row>
    <row r="64" spans="2:25" ht="12.75" customHeight="1" x14ac:dyDescent="0.35">
      <c r="B64" s="6" t="s">
        <v>40</v>
      </c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21">
        <v>0</v>
      </c>
      <c r="O64" s="21"/>
      <c r="P64" s="21"/>
      <c r="Q64" s="21">
        <f>+Q63-Q58</f>
        <v>24382382.300000012</v>
      </c>
      <c r="R64" s="21"/>
      <c r="S64" s="21"/>
      <c r="T64" s="21"/>
      <c r="U64" s="21">
        <f>+U63-U58</f>
        <v>72353062.800000012</v>
      </c>
      <c r="V64" s="21"/>
      <c r="W64" s="21"/>
      <c r="X64" s="21"/>
      <c r="Y64" s="21"/>
    </row>
    <row r="65" spans="2:25" ht="18" customHeight="1" x14ac:dyDescent="0.35">
      <c r="B65" s="8" t="s">
        <v>16</v>
      </c>
      <c r="C65" s="8"/>
      <c r="D65" s="8"/>
      <c r="E65" s="8"/>
      <c r="F65" s="8"/>
      <c r="G65" s="8"/>
      <c r="H65" s="8"/>
      <c r="I65" s="8"/>
      <c r="J65" s="8"/>
      <c r="K65" s="8"/>
      <c r="L65" s="8"/>
      <c r="M65" s="19" t="s">
        <v>57</v>
      </c>
      <c r="N65" s="19"/>
      <c r="O65" s="19"/>
      <c r="P65" s="23" t="s">
        <v>16</v>
      </c>
      <c r="Q65" s="23"/>
      <c r="R65" s="23"/>
      <c r="S65" s="23"/>
      <c r="T65" s="23"/>
      <c r="U65" s="23"/>
      <c r="V65" s="23" t="s">
        <v>16</v>
      </c>
      <c r="W65" s="23"/>
      <c r="X65" s="23"/>
      <c r="Y65" s="23"/>
    </row>
    <row r="66" spans="2:25" ht="7.5" customHeight="1" x14ac:dyDescent="0.35"/>
    <row r="67" spans="2:25" ht="27" customHeight="1" x14ac:dyDescent="0.35">
      <c r="D67" s="9" t="s">
        <v>41</v>
      </c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</row>
    <row r="68" spans="2:25" ht="36" customHeight="1" x14ac:dyDescent="0.35">
      <c r="D68" s="10"/>
      <c r="E68" s="10"/>
      <c r="F68" s="14"/>
      <c r="G68" s="14"/>
      <c r="H68" s="14"/>
      <c r="I68" s="14"/>
      <c r="J68" s="1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2"/>
    </row>
    <row r="69" spans="2:25" ht="16.5" customHeight="1" x14ac:dyDescent="0.35">
      <c r="D69" s="10"/>
      <c r="E69" s="10"/>
      <c r="F69" s="15" t="s">
        <v>45</v>
      </c>
      <c r="G69" s="15"/>
      <c r="H69" s="15"/>
      <c r="I69" s="15"/>
      <c r="J69" s="1"/>
      <c r="K69" s="15" t="s">
        <v>53</v>
      </c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2"/>
    </row>
    <row r="70" spans="2:25" ht="1.5" customHeight="1" x14ac:dyDescent="0.35">
      <c r="D70" s="10"/>
      <c r="E70" s="10"/>
      <c r="F70" s="14"/>
      <c r="G70" s="14"/>
      <c r="H70" s="14"/>
      <c r="I70" s="14"/>
      <c r="J70" s="1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2"/>
    </row>
    <row r="71" spans="2:25" ht="16.5" customHeight="1" x14ac:dyDescent="0.35">
      <c r="D71" s="10"/>
      <c r="E71" s="10"/>
      <c r="F71" s="16" t="s">
        <v>46</v>
      </c>
      <c r="G71" s="16"/>
      <c r="H71" s="16"/>
      <c r="I71" s="16"/>
      <c r="J71" s="1"/>
      <c r="K71" s="18" t="s">
        <v>54</v>
      </c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2"/>
    </row>
    <row r="72" spans="2:25" ht="3" customHeight="1" x14ac:dyDescent="0.35">
      <c r="D72" s="10"/>
      <c r="E72" s="10"/>
      <c r="F72" s="14"/>
      <c r="G72" s="14"/>
      <c r="H72" s="14"/>
      <c r="I72" s="14"/>
      <c r="J72" s="1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2"/>
    </row>
    <row r="73" spans="2:25" ht="36" customHeight="1" x14ac:dyDescent="0.35">
      <c r="D73" s="10"/>
      <c r="E73" s="10"/>
      <c r="F73" s="14"/>
      <c r="G73" s="14"/>
      <c r="H73" s="14"/>
      <c r="I73" s="14"/>
      <c r="J73" s="1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2"/>
    </row>
    <row r="74" spans="2:25" ht="16.5" customHeight="1" x14ac:dyDescent="0.35">
      <c r="D74" s="10"/>
      <c r="E74" s="10"/>
      <c r="F74" s="15" t="s">
        <v>47</v>
      </c>
      <c r="G74" s="15"/>
      <c r="H74" s="15"/>
      <c r="I74" s="15"/>
      <c r="J74" s="1"/>
      <c r="K74" s="15" t="s">
        <v>55</v>
      </c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2"/>
    </row>
    <row r="75" spans="2:25" ht="1.5" customHeight="1" x14ac:dyDescent="0.35">
      <c r="D75" s="10"/>
      <c r="E75" s="10"/>
      <c r="F75" s="14"/>
      <c r="G75" s="14"/>
      <c r="H75" s="14"/>
      <c r="I75" s="14"/>
      <c r="J75" s="1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2"/>
    </row>
    <row r="76" spans="2:25" ht="16.5" customHeight="1" x14ac:dyDescent="0.35">
      <c r="D76" s="10"/>
      <c r="E76" s="10"/>
      <c r="F76" s="16" t="s">
        <v>48</v>
      </c>
      <c r="G76" s="16"/>
      <c r="H76" s="16"/>
      <c r="I76" s="16"/>
      <c r="J76" s="1"/>
      <c r="K76" s="18" t="s">
        <v>56</v>
      </c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2"/>
    </row>
    <row r="77" spans="2:25" ht="3" customHeight="1" x14ac:dyDescent="0.35">
      <c r="D77" s="10"/>
      <c r="E77" s="10"/>
      <c r="F77" s="14"/>
      <c r="G77" s="14"/>
      <c r="H77" s="14"/>
      <c r="I77" s="14"/>
      <c r="J77" s="1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2"/>
    </row>
    <row r="78" spans="2:25" ht="36" customHeight="1" x14ac:dyDescent="0.35">
      <c r="D78" s="10"/>
      <c r="E78" s="10"/>
      <c r="F78" s="14"/>
      <c r="G78" s="14"/>
      <c r="H78" s="14"/>
      <c r="I78" s="14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</row>
    <row r="79" spans="2:25" ht="16.5" customHeight="1" x14ac:dyDescent="0.35">
      <c r="D79" s="10"/>
      <c r="E79" s="10"/>
      <c r="F79" s="15" t="s">
        <v>49</v>
      </c>
      <c r="G79" s="15"/>
      <c r="H79" s="15"/>
      <c r="I79" s="15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</row>
    <row r="80" spans="2:25" ht="1.5" customHeight="1" x14ac:dyDescent="0.35">
      <c r="D80" s="10"/>
      <c r="E80" s="10"/>
      <c r="F80" s="14"/>
      <c r="G80" s="14"/>
      <c r="H80" s="14"/>
      <c r="I80" s="14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</row>
    <row r="81" spans="1:25" ht="16.5" customHeight="1" x14ac:dyDescent="0.35">
      <c r="D81" s="10"/>
      <c r="E81" s="10"/>
      <c r="F81" s="16" t="s">
        <v>50</v>
      </c>
      <c r="G81" s="16"/>
      <c r="H81" s="16"/>
      <c r="I81" s="16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</row>
    <row r="82" spans="1:25" ht="3" customHeight="1" x14ac:dyDescent="0.35">
      <c r="D82" s="10"/>
      <c r="E82" s="10"/>
      <c r="F82" s="14"/>
      <c r="G82" s="14"/>
      <c r="H82" s="14"/>
      <c r="I82" s="14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</row>
    <row r="83" spans="1:25" ht="9.75" customHeight="1" x14ac:dyDescent="0.35">
      <c r="D83" s="11" t="s">
        <v>16</v>
      </c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</row>
    <row r="84" spans="1:25" ht="36.75" customHeight="1" x14ac:dyDescent="0.35"/>
    <row r="85" spans="1:25" ht="6" customHeight="1" x14ac:dyDescent="0.3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 spans="1:25" ht="12" customHeight="1" x14ac:dyDescent="0.35">
      <c r="A86" s="4" t="s">
        <v>0</v>
      </c>
      <c r="B86" s="4"/>
      <c r="C86" s="4"/>
      <c r="D86" s="4"/>
      <c r="E86" s="4"/>
      <c r="F86" s="4"/>
      <c r="G86" s="4"/>
      <c r="H86" s="4"/>
      <c r="I86" s="4" t="s">
        <v>52</v>
      </c>
      <c r="J86" s="4"/>
      <c r="K86" s="4"/>
      <c r="L86" s="4"/>
      <c r="M86" s="4"/>
      <c r="N86" s="4"/>
      <c r="R86" s="24" t="s">
        <v>60</v>
      </c>
      <c r="S86" s="24"/>
      <c r="T86" s="24"/>
      <c r="U86" s="24"/>
      <c r="V86" s="24"/>
      <c r="W86" s="24"/>
      <c r="X86" s="24"/>
      <c r="Y86" s="24"/>
    </row>
    <row r="87" spans="1:25" ht="12" customHeight="1" x14ac:dyDescent="0.35">
      <c r="A87" s="4" t="s">
        <v>1</v>
      </c>
      <c r="B87" s="4"/>
      <c r="C87" s="4"/>
      <c r="D87" s="4"/>
      <c r="E87" s="4"/>
      <c r="F87" s="4"/>
      <c r="H87" s="4" t="s">
        <v>51</v>
      </c>
      <c r="I87" s="4"/>
      <c r="J87" s="4"/>
      <c r="K87" s="4"/>
      <c r="R87" s="24" t="s">
        <v>61</v>
      </c>
      <c r="S87" s="24"/>
      <c r="T87" s="24"/>
      <c r="U87" s="24"/>
      <c r="V87" s="24"/>
      <c r="W87" s="24"/>
      <c r="X87" s="24"/>
      <c r="Y87" s="24"/>
    </row>
  </sheetData>
  <mergeCells count="266">
    <mergeCell ref="U52:Y52"/>
    <mergeCell ref="U53:Y53"/>
    <mergeCell ref="U54:Y54"/>
    <mergeCell ref="U56:Y56"/>
    <mergeCell ref="U57:Y57"/>
    <mergeCell ref="U58:Y58"/>
    <mergeCell ref="U59:Y59"/>
    <mergeCell ref="U60:Y60"/>
    <mergeCell ref="U61:Y61"/>
    <mergeCell ref="V55:Y55"/>
    <mergeCell ref="U42:Y42"/>
    <mergeCell ref="U43:Y43"/>
    <mergeCell ref="U44:Y44"/>
    <mergeCell ref="U46:Y46"/>
    <mergeCell ref="U47:Y47"/>
    <mergeCell ref="U48:Y48"/>
    <mergeCell ref="U49:Y49"/>
    <mergeCell ref="U50:Y50"/>
    <mergeCell ref="U51:Y51"/>
    <mergeCell ref="V45:Y45"/>
    <mergeCell ref="U32:Y32"/>
    <mergeCell ref="U33:Y33"/>
    <mergeCell ref="U34:Y34"/>
    <mergeCell ref="U35:Y35"/>
    <mergeCell ref="U37:Y37"/>
    <mergeCell ref="U38:Y38"/>
    <mergeCell ref="U39:Y39"/>
    <mergeCell ref="U40:Y40"/>
    <mergeCell ref="U41:Y41"/>
    <mergeCell ref="V36:Y36"/>
    <mergeCell ref="U22:Y22"/>
    <mergeCell ref="U23:Y23"/>
    <mergeCell ref="U24:Y24"/>
    <mergeCell ref="U25:Y25"/>
    <mergeCell ref="U26:Y26"/>
    <mergeCell ref="U27:Y27"/>
    <mergeCell ref="U28:Y28"/>
    <mergeCell ref="U29:Y29"/>
    <mergeCell ref="U31:Y31"/>
    <mergeCell ref="V30:Y30"/>
    <mergeCell ref="T2:X2"/>
    <mergeCell ref="T5:X5"/>
    <mergeCell ref="T8:X9"/>
    <mergeCell ref="U16:Y16"/>
    <mergeCell ref="U17:Y17"/>
    <mergeCell ref="U18:Y18"/>
    <mergeCell ref="U19:Y19"/>
    <mergeCell ref="U20:Y20"/>
    <mergeCell ref="U21:Y21"/>
    <mergeCell ref="Q58:T58"/>
    <mergeCell ref="Q59:T59"/>
    <mergeCell ref="Q60:T60"/>
    <mergeCell ref="Q61:T61"/>
    <mergeCell ref="Q62:T62"/>
    <mergeCell ref="Q63:T63"/>
    <mergeCell ref="Q64:T64"/>
    <mergeCell ref="R86:Y86"/>
    <mergeCell ref="R87:Y87"/>
    <mergeCell ref="U62:Y62"/>
    <mergeCell ref="U63:Y63"/>
    <mergeCell ref="U64:Y64"/>
    <mergeCell ref="V65:Y65"/>
    <mergeCell ref="Q48:T48"/>
    <mergeCell ref="Q49:T49"/>
    <mergeCell ref="Q50:T50"/>
    <mergeCell ref="Q51:T51"/>
    <mergeCell ref="Q52:T52"/>
    <mergeCell ref="Q53:T53"/>
    <mergeCell ref="Q54:T54"/>
    <mergeCell ref="Q56:T56"/>
    <mergeCell ref="Q57:T57"/>
    <mergeCell ref="Q24:T24"/>
    <mergeCell ref="Q25:T25"/>
    <mergeCell ref="Q26:T26"/>
    <mergeCell ref="Q27:T27"/>
    <mergeCell ref="Q28:T28"/>
    <mergeCell ref="Q29:T29"/>
    <mergeCell ref="Q31:T31"/>
    <mergeCell ref="Q32:T32"/>
    <mergeCell ref="Q33:T33"/>
    <mergeCell ref="Q5:R10"/>
    <mergeCell ref="Q16:T16"/>
    <mergeCell ref="Q17:T17"/>
    <mergeCell ref="Q18:T18"/>
    <mergeCell ref="Q19:T19"/>
    <mergeCell ref="Q20:T20"/>
    <mergeCell ref="Q21:T21"/>
    <mergeCell ref="Q22:T22"/>
    <mergeCell ref="Q23:T23"/>
    <mergeCell ref="N57:P57"/>
    <mergeCell ref="N58:P58"/>
    <mergeCell ref="N59:P59"/>
    <mergeCell ref="N60:P60"/>
    <mergeCell ref="N61:P61"/>
    <mergeCell ref="N62:P62"/>
    <mergeCell ref="N63:P63"/>
    <mergeCell ref="N64:P64"/>
    <mergeCell ref="P30:U30"/>
    <mergeCell ref="P36:U36"/>
    <mergeCell ref="P45:U45"/>
    <mergeCell ref="P55:U55"/>
    <mergeCell ref="Q34:T34"/>
    <mergeCell ref="Q35:T35"/>
    <mergeCell ref="Q37:T37"/>
    <mergeCell ref="Q38:T38"/>
    <mergeCell ref="Q39:T39"/>
    <mergeCell ref="Q40:T40"/>
    <mergeCell ref="Q41:T41"/>
    <mergeCell ref="Q42:T42"/>
    <mergeCell ref="Q43:T43"/>
    <mergeCell ref="Q44:T44"/>
    <mergeCell ref="Q46:T46"/>
    <mergeCell ref="Q47:T47"/>
    <mergeCell ref="N47:P47"/>
    <mergeCell ref="N48:P48"/>
    <mergeCell ref="N49:P49"/>
    <mergeCell ref="N50:P50"/>
    <mergeCell ref="N51:P51"/>
    <mergeCell ref="N52:P52"/>
    <mergeCell ref="N53:P53"/>
    <mergeCell ref="N54:P54"/>
    <mergeCell ref="N56:P56"/>
    <mergeCell ref="N37:P37"/>
    <mergeCell ref="N38:P38"/>
    <mergeCell ref="N39:P39"/>
    <mergeCell ref="N40:P40"/>
    <mergeCell ref="N41:P41"/>
    <mergeCell ref="N42:P42"/>
    <mergeCell ref="N43:P43"/>
    <mergeCell ref="N44:P44"/>
    <mergeCell ref="N46:P46"/>
    <mergeCell ref="M30:O30"/>
    <mergeCell ref="M36:O36"/>
    <mergeCell ref="M45:O45"/>
    <mergeCell ref="M55:O55"/>
    <mergeCell ref="M65:O65"/>
    <mergeCell ref="N16:P16"/>
    <mergeCell ref="N17:P17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27:P27"/>
    <mergeCell ref="N28:P28"/>
    <mergeCell ref="N29:P29"/>
    <mergeCell ref="N31:P31"/>
    <mergeCell ref="N32:P32"/>
    <mergeCell ref="N33:P33"/>
    <mergeCell ref="N34:P34"/>
    <mergeCell ref="N35:P35"/>
    <mergeCell ref="H87:K87"/>
    <mergeCell ref="I86:N86"/>
    <mergeCell ref="J78:W78"/>
    <mergeCell ref="J79:W79"/>
    <mergeCell ref="J80:W80"/>
    <mergeCell ref="J81:W81"/>
    <mergeCell ref="J82:W82"/>
    <mergeCell ref="K68:V68"/>
    <mergeCell ref="K69:V69"/>
    <mergeCell ref="K70:V70"/>
    <mergeCell ref="K71:V71"/>
    <mergeCell ref="K72:V72"/>
    <mergeCell ref="K73:V73"/>
    <mergeCell ref="K74:V74"/>
    <mergeCell ref="K75:V75"/>
    <mergeCell ref="K76:V76"/>
    <mergeCell ref="K77:V77"/>
    <mergeCell ref="D81:E81"/>
    <mergeCell ref="D82:E82"/>
    <mergeCell ref="D83:W83"/>
    <mergeCell ref="E1:P3"/>
    <mergeCell ref="E5:P5"/>
    <mergeCell ref="E7:P7"/>
    <mergeCell ref="E8:P8"/>
    <mergeCell ref="E9:P11"/>
    <mergeCell ref="E12:P12"/>
    <mergeCell ref="F68:I68"/>
    <mergeCell ref="F69:I69"/>
    <mergeCell ref="F70:I70"/>
    <mergeCell ref="F71:I71"/>
    <mergeCell ref="F72:I72"/>
    <mergeCell ref="F73:I73"/>
    <mergeCell ref="F74:I74"/>
    <mergeCell ref="F75:I75"/>
    <mergeCell ref="F76:I76"/>
    <mergeCell ref="F77:I77"/>
    <mergeCell ref="F78:I78"/>
    <mergeCell ref="F79:I79"/>
    <mergeCell ref="F80:I80"/>
    <mergeCell ref="F81:I81"/>
    <mergeCell ref="F82:I82"/>
    <mergeCell ref="D72:E72"/>
    <mergeCell ref="D73:E73"/>
    <mergeCell ref="D74:E74"/>
    <mergeCell ref="D75:E75"/>
    <mergeCell ref="D76:E76"/>
    <mergeCell ref="D77:E77"/>
    <mergeCell ref="D78:E78"/>
    <mergeCell ref="D79:E79"/>
    <mergeCell ref="D80:E80"/>
    <mergeCell ref="B62:M62"/>
    <mergeCell ref="B63:M63"/>
    <mergeCell ref="B64:M64"/>
    <mergeCell ref="B65:L65"/>
    <mergeCell ref="D67:W67"/>
    <mergeCell ref="D68:E68"/>
    <mergeCell ref="D69:E69"/>
    <mergeCell ref="D70:E70"/>
    <mergeCell ref="D71:E71"/>
    <mergeCell ref="P65:U65"/>
    <mergeCell ref="B53:M53"/>
    <mergeCell ref="B54:M54"/>
    <mergeCell ref="B55:L55"/>
    <mergeCell ref="B56:M56"/>
    <mergeCell ref="B57:M57"/>
    <mergeCell ref="B58:M58"/>
    <mergeCell ref="B59:M59"/>
    <mergeCell ref="B60:M60"/>
    <mergeCell ref="B61:M61"/>
    <mergeCell ref="B44:M44"/>
    <mergeCell ref="B45:L45"/>
    <mergeCell ref="B46:M46"/>
    <mergeCell ref="B47:M47"/>
    <mergeCell ref="B48:M48"/>
    <mergeCell ref="B49:M49"/>
    <mergeCell ref="B50:M50"/>
    <mergeCell ref="B51:M51"/>
    <mergeCell ref="B52:M52"/>
    <mergeCell ref="B35:M35"/>
    <mergeCell ref="B36:L36"/>
    <mergeCell ref="B37:M37"/>
    <mergeCell ref="B38:M38"/>
    <mergeCell ref="B39:M39"/>
    <mergeCell ref="B40:M40"/>
    <mergeCell ref="B41:M41"/>
    <mergeCell ref="B42:M42"/>
    <mergeCell ref="B43:M43"/>
    <mergeCell ref="A14:Y14"/>
    <mergeCell ref="A85:Y85"/>
    <mergeCell ref="A86:H86"/>
    <mergeCell ref="A87:F87"/>
    <mergeCell ref="B5:B10"/>
    <mergeCell ref="B16:M16"/>
    <mergeCell ref="B17:M17"/>
    <mergeCell ref="B18:M18"/>
    <mergeCell ref="B19:M19"/>
    <mergeCell ref="B20:M20"/>
    <mergeCell ref="B21:M21"/>
    <mergeCell ref="B22:M22"/>
    <mergeCell ref="B23:M23"/>
    <mergeCell ref="B24:M24"/>
    <mergeCell ref="B25:M25"/>
    <mergeCell ref="B26:M26"/>
    <mergeCell ref="B27:M27"/>
    <mergeCell ref="B28:M28"/>
    <mergeCell ref="B29:M29"/>
    <mergeCell ref="B30:L30"/>
    <mergeCell ref="B31:M31"/>
    <mergeCell ref="B32:M32"/>
    <mergeCell ref="B33:M33"/>
    <mergeCell ref="B34:M34"/>
  </mergeCells>
  <printOptions horizontalCentered="1"/>
  <pageMargins left="0.70866141732283472" right="0.70866141732283472" top="0.74803149606299213" bottom="0.74803149606299213" header="0.31496062992125984" footer="0.31496062992125984"/>
  <pageSetup scale="68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Sheet</vt:lpstr>
      <vt:lpstr>Sheet!Área_de_impresión</vt:lpstr>
      <vt:lpstr>Sheet!Títulos_a_imprimir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Usuario de Windows</cp:lastModifiedBy>
  <cp:lastPrinted>2021-03-16T20:14:17Z</cp:lastPrinted>
  <dcterms:modified xsi:type="dcterms:W3CDTF">2021-03-16T20:14:19Z</dcterms:modified>
</cp:coreProperties>
</file>